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>
    <definedName name="_xlnm.Print_Area" localSheetId="0">'PC-Version'!$A$1:$BD$51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<sst xmlns="http://schemas.openxmlformats.org/spreadsheetml/2006/main" count="104" uniqueCount="42">
  <si>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</si>
  <si>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</si>
  <si>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</si>
  <si>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</si>
  <si>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</si>
  <si>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</si>
  <si>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</si>
  <si>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</si>
  <si>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</si>
  <si>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</si>
  <si>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</si>
  <si>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</si>
  <si>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</si>
  <si>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</si>
  <si>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</si>
  <si>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</si>
  <si>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</si>
  <si>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</si>
  <si>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</si>
  <si>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</si>
  <si>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</si>
  <si>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</si>
  <si>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</si>
  <si>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</si>
  <si>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</si>
  <si>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</si>
  <si>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</si>
  <si>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</si>
  <si>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</si>
  <si>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</si>
  <si>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</si>
  <si>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SV Eintracht Oldenburg</t>
  </si>
  <si>
    <t>Platz</t>
  </si>
  <si>
    <t>Etzhorner Sommercup 2022</t>
  </si>
  <si>
    <r>
      <t>Fußball Feldturnier für - G</t>
    </r>
    <r>
      <rPr>
        <b/>
        <sz val="12"/>
        <rFont val="Arial"/>
        <family val="2"/>
      </rPr>
      <t xml:space="preserve"> - Junioren</t>
    </r>
    <r>
      <rPr>
        <sz val="12"/>
        <rFont val="Arial"/>
        <family val="0"/>
      </rPr>
      <t xml:space="preserve"> - Mannschaften</t>
    </r>
  </si>
  <si>
    <t>Samstag</t>
  </si>
  <si>
    <t>SV Eintracht Oldenburg 2</t>
  </si>
  <si>
    <t>SV Eintracht Oldenburg Mädchen</t>
  </si>
  <si>
    <t>TuS Wahnbek</t>
  </si>
  <si>
    <t>SV Ofenerdiek</t>
  </si>
  <si>
    <t>Krusenbuscher SV</t>
  </si>
  <si>
    <t>SFN Vechta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</si>
</sst>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0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70" fontId="0" fillId="0" borderId="12" xfId="0" applyNumberFormat="1" applyFont="1" applyBorder="1" applyAlignment="1" applyProtection="1">
      <alignment horizontal="center" vertical="center"/>
      <protection/>
    </xf>
    <xf numFmtId="170" fontId="0" fillId="0" borderId="2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70" fontId="0" fillId="0" borderId="13" xfId="0" applyNumberFormat="1" applyFont="1" applyBorder="1" applyAlignment="1" applyProtection="1">
      <alignment horizontal="center" vertical="center"/>
      <protection/>
    </xf>
    <xf numFmtId="17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26" xfId="0" applyFont="1" applyBorder="1" applyAlignment="1" applyProtection="1">
      <alignment horizontal="left" shrinkToFit="1"/>
      <protection locked="0"/>
    </xf>
    <xf numFmtId="0" fontId="6" fillId="0" borderId="3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8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0" borderId="31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168" fontId="0" fillId="0" borderId="31" xfId="0" applyNumberFormat="1" applyFont="1" applyFill="1" applyBorder="1" applyAlignment="1" applyProtection="1">
      <alignment horizontal="center"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168" fontId="0" fillId="0" borderId="3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38100</xdr:colOff>
      <xdr:row>0</xdr:row>
      <xdr:rowOff>0</xdr:rowOff>
    </xdr:from>
    <xdr:to>
      <xdr:col>72</xdr:col>
      <xdr:colOff>76200</xdr:colOff>
      <xdr:row>9</xdr:row>
      <xdr:rowOff>76200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1752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295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1"/>
  <sheetViews>
    <sheetView tabSelected="1" zoomScale="112" zoomScaleNormal="112" zoomScalePageLayoutView="0" workbookViewId="0" topLeftCell="A1">
      <selection activeCell="BB40" sqref="BB40:BC40"/>
    </sheetView>
  </sheetViews>
  <sheetFormatPr defaultColWidth="1.7109375" defaultRowHeight="12.75"/>
  <cols>
    <col min="1" max="56" width="1.7109375" style="31" customWidth="1"/>
    <col min="57" max="57" width="4.8515625" style="32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2" hidden="1" customWidth="1"/>
    <col min="73" max="73" width="1.7109375" style="33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R2" s="65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7"/>
      <c r="BE2" s="34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4"/>
    </row>
    <row r="3" spans="1:80" s="13" customFormat="1" ht="27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35"/>
      <c r="AR3" s="68"/>
      <c r="AS3" s="69"/>
      <c r="AT3" s="69"/>
      <c r="AU3" s="69" t="s">
        <v>30</v>
      </c>
      <c r="AV3" s="69"/>
      <c r="AW3" s="69"/>
      <c r="AX3" s="69"/>
      <c r="AY3" s="69"/>
      <c r="AZ3" s="69"/>
      <c r="BA3" s="69"/>
      <c r="BB3" s="69"/>
      <c r="BC3" s="70"/>
      <c r="BD3" s="35"/>
      <c r="BE3" s="3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6"/>
      <c r="BU3" s="37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17" t="s">
        <v>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38"/>
      <c r="AR4" s="71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3"/>
      <c r="BD4" s="38"/>
      <c r="BE4" s="39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39"/>
      <c r="BU4" s="40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71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3"/>
      <c r="BD5" s="38"/>
      <c r="BE5" s="39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39"/>
      <c r="BU5" s="40"/>
      <c r="BV5" s="6"/>
      <c r="BW5" s="6"/>
      <c r="BX5" s="6"/>
      <c r="BY5" s="6"/>
      <c r="BZ5" s="6"/>
      <c r="CA5" s="6"/>
      <c r="CB5" s="6"/>
    </row>
    <row r="6" spans="1:80" s="1" customFormat="1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41" t="s">
        <v>0</v>
      </c>
      <c r="M6" s="179" t="s">
        <v>35</v>
      </c>
      <c r="N6" s="179"/>
      <c r="O6" s="179"/>
      <c r="P6" s="179"/>
      <c r="Q6" s="179"/>
      <c r="R6" s="179"/>
      <c r="S6" s="179"/>
      <c r="T6" s="179"/>
      <c r="U6" s="38" t="s">
        <v>1</v>
      </c>
      <c r="V6" s="38"/>
      <c r="W6" s="38"/>
      <c r="X6" s="38"/>
      <c r="Y6" s="180">
        <v>44751</v>
      </c>
      <c r="Z6" s="180"/>
      <c r="AA6" s="180"/>
      <c r="AB6" s="180"/>
      <c r="AC6" s="180"/>
      <c r="AD6" s="180"/>
      <c r="AE6" s="180"/>
      <c r="AF6" s="180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71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3"/>
      <c r="BD6" s="38"/>
      <c r="BE6" s="39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39"/>
      <c r="BU6" s="40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71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3"/>
      <c r="BD7" s="38"/>
      <c r="BE7" s="39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39"/>
      <c r="BU7" s="40"/>
      <c r="BV7" s="6"/>
      <c r="BW7" s="6"/>
      <c r="BX7" s="6"/>
      <c r="BY7" s="6"/>
      <c r="BZ7" s="6"/>
      <c r="CA7" s="6"/>
      <c r="CB7" s="6"/>
    </row>
    <row r="8" spans="1:80" s="1" customFormat="1" ht="15">
      <c r="A8" s="38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38"/>
      <c r="AO8" s="38"/>
      <c r="AP8" s="38"/>
      <c r="AQ8" s="38"/>
      <c r="AR8" s="74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6"/>
      <c r="BD8" s="38"/>
      <c r="BE8" s="39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39"/>
      <c r="BU8" s="40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39"/>
      <c r="BU9" s="40"/>
      <c r="BV9" s="6"/>
      <c r="BW9" s="6"/>
      <c r="BX9" s="6"/>
      <c r="BY9" s="6"/>
      <c r="BZ9" s="6"/>
      <c r="CA9" s="6"/>
      <c r="CB9" s="6"/>
    </row>
    <row r="10" spans="1:80" s="1" customFormat="1" ht="15.75">
      <c r="A10" s="38"/>
      <c r="B10" s="38"/>
      <c r="C10" s="38"/>
      <c r="D10" s="38"/>
      <c r="E10" s="38"/>
      <c r="F10" s="38"/>
      <c r="G10" s="42" t="s">
        <v>2</v>
      </c>
      <c r="H10" s="184">
        <v>0.3854166666666667</v>
      </c>
      <c r="I10" s="184"/>
      <c r="J10" s="184"/>
      <c r="K10" s="184"/>
      <c r="L10" s="184"/>
      <c r="M10" s="43" t="s">
        <v>3</v>
      </c>
      <c r="N10" s="38"/>
      <c r="O10" s="38"/>
      <c r="P10" s="38"/>
      <c r="Q10" s="38"/>
      <c r="R10" s="38"/>
      <c r="S10" s="38"/>
      <c r="T10" s="42" t="s">
        <v>4</v>
      </c>
      <c r="U10" s="182">
        <v>1</v>
      </c>
      <c r="V10" s="182"/>
      <c r="W10" s="44" t="s">
        <v>29</v>
      </c>
      <c r="X10" s="183">
        <v>0.0062499999999999995</v>
      </c>
      <c r="Y10" s="183"/>
      <c r="Z10" s="183"/>
      <c r="AA10" s="183"/>
      <c r="AB10" s="183"/>
      <c r="AC10" s="43" t="s">
        <v>5</v>
      </c>
      <c r="AD10" s="38"/>
      <c r="AE10" s="38"/>
      <c r="AF10" s="38"/>
      <c r="AG10" s="38"/>
      <c r="AH10" s="38"/>
      <c r="AI10" s="38"/>
      <c r="AJ10" s="38"/>
      <c r="AK10" s="42" t="s">
        <v>6</v>
      </c>
      <c r="AL10" s="183">
        <v>0.0020833333333333333</v>
      </c>
      <c r="AM10" s="183"/>
      <c r="AN10" s="183"/>
      <c r="AO10" s="183"/>
      <c r="AP10" s="183"/>
      <c r="AQ10" s="43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39"/>
      <c r="BU10" s="40"/>
      <c r="BV10" s="6"/>
      <c r="BW10" s="6"/>
      <c r="BX10" s="6"/>
      <c r="BY10" s="6"/>
      <c r="BZ10" s="6"/>
      <c r="CA10" s="6"/>
      <c r="CB10" s="6"/>
    </row>
    <row r="11" spans="57:72" ht="9" customHeight="1">
      <c r="BE11" s="45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5"/>
    </row>
    <row r="12" spans="57:72" ht="6" customHeight="1">
      <c r="BE12" s="45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5"/>
    </row>
    <row r="13" spans="2:72" ht="12.75">
      <c r="B13" s="46" t="s">
        <v>7</v>
      </c>
      <c r="BE13" s="45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5"/>
    </row>
    <row r="14" spans="57:72" ht="6" customHeight="1" thickBot="1">
      <c r="BE14" s="45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5"/>
    </row>
    <row r="15" spans="15:72" ht="15.75" thickBot="1">
      <c r="O15" s="108" t="s">
        <v>24</v>
      </c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10"/>
      <c r="BE15" s="45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5"/>
    </row>
    <row r="16" spans="15:72" ht="15">
      <c r="O16" s="106" t="s">
        <v>8</v>
      </c>
      <c r="P16" s="107"/>
      <c r="Q16" s="113" t="s">
        <v>36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  <c r="BE16" s="45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5"/>
    </row>
    <row r="17" spans="15:72" ht="15">
      <c r="O17" s="106" t="s">
        <v>9</v>
      </c>
      <c r="P17" s="107"/>
      <c r="Q17" s="113" t="s">
        <v>37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BE17" s="45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5"/>
    </row>
    <row r="18" spans="15:72" ht="15">
      <c r="O18" s="106" t="s">
        <v>10</v>
      </c>
      <c r="P18" s="107"/>
      <c r="Q18" s="113" t="s">
        <v>38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4"/>
      <c r="BE18" s="45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5"/>
    </row>
    <row r="19" spans="15:72" ht="15">
      <c r="O19" s="106" t="s">
        <v>11</v>
      </c>
      <c r="P19" s="107"/>
      <c r="Q19" s="113" t="s">
        <v>39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4"/>
      <c r="BE19" s="45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5"/>
    </row>
    <row r="20" spans="15:72" ht="15">
      <c r="O20" s="106" t="s">
        <v>12</v>
      </c>
      <c r="P20" s="107"/>
      <c r="Q20" s="113" t="s">
        <v>40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4"/>
      <c r="BE20" s="45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5"/>
    </row>
    <row r="21" spans="15:41" ht="15" thickBot="1">
      <c r="O21" s="111" t="s">
        <v>23</v>
      </c>
      <c r="P21" s="112"/>
      <c r="Q21" s="104" t="s">
        <v>41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5"/>
    </row>
    <row r="22" spans="15:41" ht="15">
      <c r="O22" s="47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72" ht="12.75">
      <c r="B23" s="46" t="s">
        <v>25</v>
      </c>
      <c r="BE23" s="45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5"/>
    </row>
    <row r="24" spans="57:72" ht="6" customHeight="1" thickBot="1">
      <c r="BE24" s="45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5"/>
    </row>
    <row r="25" spans="1:80" s="2" customFormat="1" ht="16.5" customHeight="1" thickBot="1">
      <c r="A25" s="49"/>
      <c r="B25" s="175" t="s">
        <v>13</v>
      </c>
      <c r="C25" s="176"/>
      <c r="D25" s="125" t="s">
        <v>14</v>
      </c>
      <c r="E25" s="121"/>
      <c r="F25" s="121"/>
      <c r="G25" s="121"/>
      <c r="H25" s="126"/>
      <c r="I25" s="125" t="s">
        <v>15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6"/>
      <c r="AW25" s="125" t="s">
        <v>18</v>
      </c>
      <c r="AX25" s="121"/>
      <c r="AY25" s="121"/>
      <c r="AZ25" s="121"/>
      <c r="BA25" s="126"/>
      <c r="BB25" s="177" t="s">
        <v>32</v>
      </c>
      <c r="BC25" s="178"/>
      <c r="BD25" s="49"/>
      <c r="BE25" s="50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1"/>
      <c r="BU25" s="52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3"/>
      <c r="B26" s="173">
        <v>1</v>
      </c>
      <c r="C26" s="174"/>
      <c r="D26" s="185">
        <v>0.3854166666666667</v>
      </c>
      <c r="E26" s="186"/>
      <c r="F26" s="186"/>
      <c r="G26" s="186"/>
      <c r="H26" s="187"/>
      <c r="I26" s="94" t="str">
        <f>$Q$16</f>
        <v>SV Eintracht Oldenburg 2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54" t="s">
        <v>17</v>
      </c>
      <c r="AC26" s="94" t="str">
        <f>$Q$17</f>
        <v>SV Eintracht Oldenburg Mädchen</v>
      </c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159"/>
      <c r="AX26" s="160"/>
      <c r="AY26" s="54" t="s">
        <v>16</v>
      </c>
      <c r="AZ26" s="160"/>
      <c r="BA26" s="161"/>
      <c r="BB26" s="162">
        <v>1</v>
      </c>
      <c r="BC26" s="163"/>
      <c r="BD26" s="53"/>
      <c r="BE26" s="51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1"/>
      <c r="BU26" s="52"/>
      <c r="BV26" s="7"/>
      <c r="BW26" s="7"/>
      <c r="BX26" s="7"/>
      <c r="BY26" s="7"/>
      <c r="BZ26" s="7"/>
      <c r="CA26" s="7"/>
      <c r="CB26" s="7"/>
    </row>
    <row r="27" spans="1:80" s="2" customFormat="1" ht="18" customHeight="1" thickBot="1">
      <c r="A27" s="49"/>
      <c r="B27" s="167">
        <v>2</v>
      </c>
      <c r="C27" s="168"/>
      <c r="D27" s="133">
        <f aca="true" t="shared" si="0" ref="D27:D40">D26+$U$10*$X$10+$AL$10</f>
        <v>0.39375</v>
      </c>
      <c r="E27" s="134"/>
      <c r="F27" s="134"/>
      <c r="G27" s="134"/>
      <c r="H27" s="135"/>
      <c r="I27" s="93" t="str">
        <f>$Q$18</f>
        <v>TuS Wahnbek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55" t="s">
        <v>17</v>
      </c>
      <c r="AC27" s="93" t="str">
        <f>$Q$19</f>
        <v>SV Ofenerdiek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136"/>
      <c r="AX27" s="137"/>
      <c r="AY27" s="55" t="s">
        <v>16</v>
      </c>
      <c r="AZ27" s="137"/>
      <c r="BA27" s="138"/>
      <c r="BB27" s="128">
        <v>1</v>
      </c>
      <c r="BC27" s="129"/>
      <c r="BD27" s="49"/>
      <c r="BE27" s="51"/>
      <c r="BF27" s="11" t="str">
        <f aca="true" t="shared" si="1" ref="BF27:BF40">IF(ISBLANK(AW27),"0",IF(AW27&gt;AZ27,3,IF(AW27=AZ27,1,0)))</f>
        <v>0</v>
      </c>
      <c r="BG27" s="11" t="s">
        <v>16</v>
      </c>
      <c r="BH27" s="11" t="str">
        <f aca="true" t="shared" si="2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1"/>
      <c r="BU27" s="52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9"/>
      <c r="B28" s="169">
        <v>3</v>
      </c>
      <c r="C28" s="170"/>
      <c r="D28" s="133">
        <f t="shared" si="0"/>
        <v>0.4020833333333333</v>
      </c>
      <c r="E28" s="134"/>
      <c r="F28" s="134"/>
      <c r="G28" s="134"/>
      <c r="H28" s="135"/>
      <c r="I28" s="95" t="str">
        <f>$Q$20</f>
        <v>Krusenbuscher SV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64" t="s">
        <v>17</v>
      </c>
      <c r="AC28" s="95" t="str">
        <f>$Q$21</f>
        <v>SFN Vechta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151"/>
      <c r="AX28" s="152"/>
      <c r="AY28" s="64" t="s">
        <v>16</v>
      </c>
      <c r="AZ28" s="152"/>
      <c r="BA28" s="153"/>
      <c r="BB28" s="154">
        <v>1</v>
      </c>
      <c r="BC28" s="155"/>
      <c r="BD28" s="49"/>
      <c r="BE28" s="51"/>
      <c r="BF28" s="11" t="str">
        <f t="shared" si="1"/>
        <v>0</v>
      </c>
      <c r="BG28" s="11" t="s">
        <v>16</v>
      </c>
      <c r="BH28" s="11" t="str">
        <f t="shared" si="2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1"/>
      <c r="BU28" s="52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9"/>
      <c r="B29" s="173">
        <v>4</v>
      </c>
      <c r="C29" s="174"/>
      <c r="D29" s="156">
        <f t="shared" si="0"/>
        <v>0.4104166666666666</v>
      </c>
      <c r="E29" s="157"/>
      <c r="F29" s="157"/>
      <c r="G29" s="157"/>
      <c r="H29" s="158"/>
      <c r="I29" s="94" t="str">
        <f>$Q$16</f>
        <v>SV Eintracht Oldenburg 2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54" t="s">
        <v>17</v>
      </c>
      <c r="AC29" s="94" t="str">
        <f>$Q$18</f>
        <v>TuS Wahnbek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159"/>
      <c r="AX29" s="160"/>
      <c r="AY29" s="54" t="s">
        <v>16</v>
      </c>
      <c r="AZ29" s="160"/>
      <c r="BA29" s="161"/>
      <c r="BB29" s="162">
        <v>1</v>
      </c>
      <c r="BC29" s="163"/>
      <c r="BD29" s="49"/>
      <c r="BE29" s="51"/>
      <c r="BF29" s="11" t="str">
        <f t="shared" si="1"/>
        <v>0</v>
      </c>
      <c r="BG29" s="11" t="s">
        <v>16</v>
      </c>
      <c r="BH29" s="11" t="str">
        <f t="shared" si="2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1"/>
      <c r="BU29" s="52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9"/>
      <c r="B30" s="167">
        <v>5</v>
      </c>
      <c r="C30" s="168"/>
      <c r="D30" s="130">
        <f t="shared" si="0"/>
        <v>0.4187499999999999</v>
      </c>
      <c r="E30" s="131"/>
      <c r="F30" s="131"/>
      <c r="G30" s="131"/>
      <c r="H30" s="132"/>
      <c r="I30" s="93" t="str">
        <f>$Q$17</f>
        <v>SV Eintracht Oldenburg Mädchen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55" t="s">
        <v>17</v>
      </c>
      <c r="AC30" s="93" t="str">
        <f>$Q$20</f>
        <v>Krusenbuscher SV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136"/>
      <c r="AX30" s="137"/>
      <c r="AY30" s="55" t="s">
        <v>16</v>
      </c>
      <c r="AZ30" s="137"/>
      <c r="BA30" s="138"/>
      <c r="BB30" s="128">
        <v>1</v>
      </c>
      <c r="BC30" s="129"/>
      <c r="BD30" s="49"/>
      <c r="BE30" s="51"/>
      <c r="BF30" s="11" t="str">
        <f t="shared" si="1"/>
        <v>0</v>
      </c>
      <c r="BG30" s="11" t="s">
        <v>16</v>
      </c>
      <c r="BH30" s="11" t="str">
        <f t="shared" si="2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1"/>
      <c r="BU30" s="52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9"/>
      <c r="B31" s="169">
        <v>6</v>
      </c>
      <c r="C31" s="170"/>
      <c r="D31" s="133">
        <f t="shared" si="0"/>
        <v>0.4270833333333332</v>
      </c>
      <c r="E31" s="134"/>
      <c r="F31" s="134"/>
      <c r="G31" s="134"/>
      <c r="H31" s="135"/>
      <c r="I31" s="95" t="str">
        <f>$Q$19</f>
        <v>SV Ofenerdiek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64" t="s">
        <v>17</v>
      </c>
      <c r="AC31" s="95" t="str">
        <f>$Q$21</f>
        <v>SFN Vechta</v>
      </c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151"/>
      <c r="AX31" s="152"/>
      <c r="AY31" s="64" t="s">
        <v>16</v>
      </c>
      <c r="AZ31" s="152"/>
      <c r="BA31" s="153"/>
      <c r="BB31" s="154">
        <v>1</v>
      </c>
      <c r="BC31" s="155"/>
      <c r="BD31" s="49"/>
      <c r="BE31" s="51"/>
      <c r="BF31" s="11" t="str">
        <f t="shared" si="1"/>
        <v>0</v>
      </c>
      <c r="BG31" s="11" t="s">
        <v>16</v>
      </c>
      <c r="BH31" s="11" t="str">
        <f t="shared" si="2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1"/>
      <c r="BU31" s="52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9"/>
      <c r="B32" s="173">
        <v>7</v>
      </c>
      <c r="C32" s="174"/>
      <c r="D32" s="156">
        <f t="shared" si="0"/>
        <v>0.4354166666666665</v>
      </c>
      <c r="E32" s="157"/>
      <c r="F32" s="157"/>
      <c r="G32" s="157"/>
      <c r="H32" s="158"/>
      <c r="I32" s="94" t="str">
        <f>$Q$20</f>
        <v>Krusenbuscher SV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54" t="s">
        <v>17</v>
      </c>
      <c r="AC32" s="94" t="str">
        <f>$Q$16</f>
        <v>SV Eintracht Oldenburg 2</v>
      </c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159"/>
      <c r="AX32" s="160"/>
      <c r="AY32" s="54" t="s">
        <v>16</v>
      </c>
      <c r="AZ32" s="160"/>
      <c r="BA32" s="161"/>
      <c r="BB32" s="162">
        <v>1</v>
      </c>
      <c r="BC32" s="163"/>
      <c r="BD32" s="49"/>
      <c r="BE32" s="51"/>
      <c r="BF32" s="11" t="str">
        <f t="shared" si="1"/>
        <v>0</v>
      </c>
      <c r="BG32" s="11" t="s">
        <v>16</v>
      </c>
      <c r="BH32" s="11" t="str">
        <f t="shared" si="2"/>
        <v>0</v>
      </c>
      <c r="BI32" s="20"/>
      <c r="BJ32" s="20"/>
      <c r="BK32" s="22"/>
      <c r="BL32" s="22"/>
      <c r="BM32" s="28" t="str">
        <f>$Q$16</f>
        <v>SV Eintracht Oldenburg 2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0"/>
      <c r="BU32" s="52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9"/>
      <c r="B33" s="167">
        <v>8</v>
      </c>
      <c r="C33" s="168"/>
      <c r="D33" s="130">
        <f t="shared" si="0"/>
        <v>0.4437499999999998</v>
      </c>
      <c r="E33" s="131"/>
      <c r="F33" s="131"/>
      <c r="G33" s="131"/>
      <c r="H33" s="132"/>
      <c r="I33" s="93" t="str">
        <f>$Q$17</f>
        <v>SV Eintracht Oldenburg Mädchen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55" t="s">
        <v>17</v>
      </c>
      <c r="AC33" s="93" t="str">
        <f>$Q$19</f>
        <v>SV Ofenerdiek</v>
      </c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136"/>
      <c r="AX33" s="137"/>
      <c r="AY33" s="55" t="s">
        <v>16</v>
      </c>
      <c r="AZ33" s="137"/>
      <c r="BA33" s="138"/>
      <c r="BB33" s="128">
        <v>1</v>
      </c>
      <c r="BC33" s="129"/>
      <c r="BD33" s="49"/>
      <c r="BE33" s="50"/>
      <c r="BF33" s="12" t="str">
        <f t="shared" si="1"/>
        <v>0</v>
      </c>
      <c r="BG33" s="12" t="s">
        <v>16</v>
      </c>
      <c r="BH33" s="12" t="str">
        <f t="shared" si="2"/>
        <v>0</v>
      </c>
      <c r="BI33" s="27"/>
      <c r="BJ33" s="27"/>
      <c r="BK33" s="22"/>
      <c r="BL33" s="22"/>
      <c r="BM33" s="23" t="str">
        <f>$Q$17</f>
        <v>SV Eintracht Oldenburg Mädchen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0"/>
      <c r="BU33" s="52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9"/>
      <c r="B34" s="169">
        <v>9</v>
      </c>
      <c r="C34" s="170"/>
      <c r="D34" s="133">
        <f t="shared" si="0"/>
        <v>0.4520833333333331</v>
      </c>
      <c r="E34" s="134"/>
      <c r="F34" s="134"/>
      <c r="G34" s="134"/>
      <c r="H34" s="135"/>
      <c r="I34" s="164" t="str">
        <f>$Q$21</f>
        <v>SFN Vechta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64" t="s">
        <v>17</v>
      </c>
      <c r="AC34" s="95" t="str">
        <f>$Q$18</f>
        <v>TuS Wahnbek</v>
      </c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151"/>
      <c r="AX34" s="152"/>
      <c r="AY34" s="64" t="s">
        <v>16</v>
      </c>
      <c r="AZ34" s="152"/>
      <c r="BA34" s="153"/>
      <c r="BB34" s="154">
        <v>1</v>
      </c>
      <c r="BC34" s="155"/>
      <c r="BD34" s="49"/>
      <c r="BE34" s="50"/>
      <c r="BF34" s="12" t="str">
        <f t="shared" si="1"/>
        <v>0</v>
      </c>
      <c r="BG34" s="12" t="s">
        <v>16</v>
      </c>
      <c r="BH34" s="12" t="str">
        <f t="shared" si="2"/>
        <v>0</v>
      </c>
      <c r="BI34" s="27"/>
      <c r="BJ34" s="27"/>
      <c r="BK34" s="22"/>
      <c r="BL34" s="22"/>
      <c r="BM34" s="28" t="str">
        <f>$Q$18</f>
        <v>TuS Wahnbek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0"/>
      <c r="BU34" s="52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9"/>
      <c r="B35" s="173">
        <v>10</v>
      </c>
      <c r="C35" s="174"/>
      <c r="D35" s="156">
        <f t="shared" si="0"/>
        <v>0.4604166666666664</v>
      </c>
      <c r="E35" s="157"/>
      <c r="F35" s="157"/>
      <c r="G35" s="157"/>
      <c r="H35" s="158"/>
      <c r="I35" s="94" t="str">
        <f>$Q$16</f>
        <v>SV Eintracht Oldenburg 2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54" t="s">
        <v>17</v>
      </c>
      <c r="AC35" s="94" t="str">
        <f>$Q$19</f>
        <v>SV Ofenerdiek</v>
      </c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159"/>
      <c r="AX35" s="160"/>
      <c r="AY35" s="54" t="s">
        <v>16</v>
      </c>
      <c r="AZ35" s="160"/>
      <c r="BA35" s="161"/>
      <c r="BB35" s="162">
        <v>1</v>
      </c>
      <c r="BC35" s="163"/>
      <c r="BD35" s="49"/>
      <c r="BE35" s="50"/>
      <c r="BF35" s="12" t="str">
        <f t="shared" si="1"/>
        <v>0</v>
      </c>
      <c r="BG35" s="12" t="s">
        <v>16</v>
      </c>
      <c r="BH35" s="12" t="str">
        <f t="shared" si="2"/>
        <v>0</v>
      </c>
      <c r="BI35" s="27"/>
      <c r="BJ35" s="27"/>
      <c r="BK35" s="22"/>
      <c r="BL35" s="22"/>
      <c r="BM35" s="28" t="str">
        <f>$Q$19</f>
        <v>SV Ofenerdiek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0"/>
      <c r="BU35" s="52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9"/>
      <c r="B36" s="167">
        <v>11</v>
      </c>
      <c r="C36" s="168"/>
      <c r="D36" s="130">
        <f t="shared" si="0"/>
        <v>0.4687499999999997</v>
      </c>
      <c r="E36" s="131"/>
      <c r="F36" s="131"/>
      <c r="G36" s="131"/>
      <c r="H36" s="132"/>
      <c r="I36" s="93" t="str">
        <f>$Q$21</f>
        <v>SFN Vechta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55" t="s">
        <v>17</v>
      </c>
      <c r="AC36" s="93" t="str">
        <f>$Q$17</f>
        <v>SV Eintracht Oldenburg Mädchen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136"/>
      <c r="AX36" s="137"/>
      <c r="AY36" s="55" t="s">
        <v>16</v>
      </c>
      <c r="AZ36" s="137"/>
      <c r="BA36" s="138"/>
      <c r="BB36" s="128">
        <v>1</v>
      </c>
      <c r="BC36" s="129"/>
      <c r="BD36" s="49"/>
      <c r="BE36" s="50"/>
      <c r="BF36" s="12" t="str">
        <f t="shared" si="1"/>
        <v>0</v>
      </c>
      <c r="BG36" s="12" t="s">
        <v>16</v>
      </c>
      <c r="BH36" s="12" t="str">
        <f t="shared" si="2"/>
        <v>0</v>
      </c>
      <c r="BI36" s="27"/>
      <c r="BJ36" s="27"/>
      <c r="BK36" s="22"/>
      <c r="BL36" s="22"/>
      <c r="BM36" s="28" t="str">
        <f>$Q$20</f>
        <v>Krusenbuscher SV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0"/>
      <c r="BU36" s="52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9"/>
      <c r="B37" s="169">
        <v>12</v>
      </c>
      <c r="C37" s="170"/>
      <c r="D37" s="133">
        <f t="shared" si="0"/>
        <v>0.477083333333333</v>
      </c>
      <c r="E37" s="134"/>
      <c r="F37" s="134"/>
      <c r="G37" s="134"/>
      <c r="H37" s="135"/>
      <c r="I37" s="95" t="str">
        <f>$Q$18</f>
        <v>TuS Wahnbek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64" t="s">
        <v>17</v>
      </c>
      <c r="AC37" s="95" t="str">
        <f>$Q$20</f>
        <v>Krusenbuscher SV</v>
      </c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151"/>
      <c r="AX37" s="152"/>
      <c r="AY37" s="64" t="s">
        <v>16</v>
      </c>
      <c r="AZ37" s="152"/>
      <c r="BA37" s="153"/>
      <c r="BB37" s="154">
        <v>1</v>
      </c>
      <c r="BC37" s="155"/>
      <c r="BD37" s="49"/>
      <c r="BE37" s="50"/>
      <c r="BF37" s="12" t="str">
        <f t="shared" si="1"/>
        <v>0</v>
      </c>
      <c r="BG37" s="12" t="s">
        <v>16</v>
      </c>
      <c r="BH37" s="12" t="str">
        <f t="shared" si="2"/>
        <v>0</v>
      </c>
      <c r="BI37" s="27"/>
      <c r="BJ37" s="27"/>
      <c r="BK37" s="27"/>
      <c r="BL37" s="27"/>
      <c r="BM37" s="28" t="str">
        <f>$Q$21</f>
        <v>SFN Vechta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0"/>
      <c r="BU37" s="52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9"/>
      <c r="B38" s="171">
        <v>13</v>
      </c>
      <c r="C38" s="172"/>
      <c r="D38" s="147">
        <f t="shared" si="0"/>
        <v>0.48541666666666633</v>
      </c>
      <c r="E38" s="148"/>
      <c r="F38" s="148"/>
      <c r="G38" s="148"/>
      <c r="H38" s="149"/>
      <c r="I38" s="150" t="str">
        <f>$Q$21</f>
        <v>SFN Vechta</v>
      </c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63" t="s">
        <v>17</v>
      </c>
      <c r="AC38" s="150" t="str">
        <f>$Q$16</f>
        <v>SV Eintracht Oldenburg 2</v>
      </c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42"/>
      <c r="AX38" s="143"/>
      <c r="AY38" s="63" t="s">
        <v>16</v>
      </c>
      <c r="AZ38" s="143"/>
      <c r="BA38" s="144"/>
      <c r="BB38" s="145">
        <v>1</v>
      </c>
      <c r="BC38" s="146"/>
      <c r="BD38" s="49"/>
      <c r="BE38" s="50"/>
      <c r="BF38" s="12" t="str">
        <f t="shared" si="1"/>
        <v>0</v>
      </c>
      <c r="BG38" s="12" t="s">
        <v>16</v>
      </c>
      <c r="BH38" s="12" t="str">
        <f t="shared" si="2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0"/>
      <c r="BU38" s="52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9"/>
      <c r="B39" s="167">
        <v>14</v>
      </c>
      <c r="C39" s="168"/>
      <c r="D39" s="130">
        <f t="shared" si="0"/>
        <v>0.49374999999999963</v>
      </c>
      <c r="E39" s="131"/>
      <c r="F39" s="131"/>
      <c r="G39" s="131"/>
      <c r="H39" s="132"/>
      <c r="I39" s="93" t="str">
        <f>$Q$17</f>
        <v>SV Eintracht Oldenburg Mädchen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55" t="s">
        <v>17</v>
      </c>
      <c r="AC39" s="93" t="str">
        <f>$Q$18</f>
        <v>TuS Wahnbek</v>
      </c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136"/>
      <c r="AX39" s="137"/>
      <c r="AY39" s="55" t="s">
        <v>16</v>
      </c>
      <c r="AZ39" s="137"/>
      <c r="BA39" s="138"/>
      <c r="BB39" s="128">
        <v>1</v>
      </c>
      <c r="BC39" s="129"/>
      <c r="BD39" s="49"/>
      <c r="BE39" s="50"/>
      <c r="BF39" s="12" t="str">
        <f t="shared" si="1"/>
        <v>0</v>
      </c>
      <c r="BG39" s="12" t="s">
        <v>16</v>
      </c>
      <c r="BH39" s="12" t="str">
        <f t="shared" si="2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0"/>
      <c r="BU39" s="52"/>
      <c r="BV39" s="7"/>
      <c r="CB39" s="7"/>
    </row>
    <row r="40" spans="1:80" s="2" customFormat="1" ht="18" customHeight="1" thickBot="1">
      <c r="A40" s="49"/>
      <c r="B40" s="165">
        <v>15</v>
      </c>
      <c r="C40" s="166"/>
      <c r="D40" s="133">
        <f t="shared" si="0"/>
        <v>0.502083333333333</v>
      </c>
      <c r="E40" s="134"/>
      <c r="F40" s="134"/>
      <c r="G40" s="134"/>
      <c r="H40" s="135"/>
      <c r="I40" s="124" t="str">
        <f>$Q$19</f>
        <v>SV Ofenerdiek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56" t="s">
        <v>17</v>
      </c>
      <c r="AC40" s="124" t="str">
        <f>$Q$20</f>
        <v>Krusenbuscher SV</v>
      </c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39"/>
      <c r="AX40" s="140"/>
      <c r="AY40" s="56" t="s">
        <v>16</v>
      </c>
      <c r="AZ40" s="140"/>
      <c r="BA40" s="141"/>
      <c r="BB40" s="122">
        <v>1</v>
      </c>
      <c r="BC40" s="123"/>
      <c r="BD40" s="49"/>
      <c r="BE40" s="50"/>
      <c r="BF40" s="12" t="str">
        <f t="shared" si="1"/>
        <v>0</v>
      </c>
      <c r="BG40" s="12" t="s">
        <v>16</v>
      </c>
      <c r="BH40" s="12" t="str">
        <f t="shared" si="2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0"/>
      <c r="BU40" s="52"/>
      <c r="BV40" s="7"/>
      <c r="CB40" s="7"/>
    </row>
    <row r="41" spans="1:80" s="2" customFormat="1" ht="11.25" customHeight="1">
      <c r="A41" s="4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49"/>
      <c r="BE41" s="50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0"/>
      <c r="BU41" s="52"/>
      <c r="BV41" s="7"/>
      <c r="CB41" s="7"/>
    </row>
    <row r="42" spans="1:80" s="2" customFormat="1" ht="18" customHeight="1">
      <c r="A42" s="49"/>
      <c r="B42" s="31"/>
      <c r="C42" s="46" t="s">
        <v>26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49"/>
      <c r="BE42" s="50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0"/>
      <c r="BU42" s="52"/>
      <c r="BV42" s="7"/>
      <c r="CB42" s="7"/>
    </row>
    <row r="43" spans="1:80" s="2" customFormat="1" ht="6" customHeight="1" thickBot="1">
      <c r="A43" s="4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49"/>
      <c r="BE43" s="50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0"/>
      <c r="BU43" s="52"/>
      <c r="BV43" s="7"/>
      <c r="CB43" s="7"/>
    </row>
    <row r="44" spans="1:80" s="2" customFormat="1" ht="18" customHeight="1" thickBot="1">
      <c r="A44" s="49"/>
      <c r="B44" s="31"/>
      <c r="C44" s="31"/>
      <c r="D44" s="31"/>
      <c r="E44" s="31"/>
      <c r="F44" s="31"/>
      <c r="G44" s="31"/>
      <c r="H44" s="31"/>
      <c r="I44" s="120" t="s">
        <v>28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5" t="s">
        <v>27</v>
      </c>
      <c r="AJ44" s="121"/>
      <c r="AK44" s="126"/>
      <c r="AL44" s="121" t="s">
        <v>19</v>
      </c>
      <c r="AM44" s="121"/>
      <c r="AN44" s="121"/>
      <c r="AO44" s="125" t="s">
        <v>20</v>
      </c>
      <c r="AP44" s="121"/>
      <c r="AQ44" s="121"/>
      <c r="AR44" s="121"/>
      <c r="AS44" s="126"/>
      <c r="AT44" s="121" t="s">
        <v>21</v>
      </c>
      <c r="AU44" s="121"/>
      <c r="AV44" s="127"/>
      <c r="AW44" s="31"/>
      <c r="AX44" s="31"/>
      <c r="AY44" s="31"/>
      <c r="AZ44" s="31"/>
      <c r="BA44" s="31"/>
      <c r="BB44" s="31"/>
      <c r="BC44" s="31"/>
      <c r="BD44" s="49"/>
      <c r="BE44" s="50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0"/>
      <c r="BU44" s="52"/>
      <c r="BV44" s="7"/>
      <c r="BW44" s="7"/>
      <c r="BX44" s="7"/>
      <c r="BY44" s="7"/>
      <c r="BZ44" s="7"/>
      <c r="CA44" s="7"/>
      <c r="CB44" s="7"/>
    </row>
    <row r="45" spans="9:72" ht="19.5" customHeight="1">
      <c r="I45" s="96" t="s">
        <v>8</v>
      </c>
      <c r="J45" s="97"/>
      <c r="K45" s="92" t="str">
        <f>$BM$32</f>
        <v>SV Eintracht Oldenburg 2</v>
      </c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100">
        <f>$BN$32</f>
        <v>0</v>
      </c>
      <c r="AJ45" s="91"/>
      <c r="AK45" s="101"/>
      <c r="AL45" s="91">
        <f>$BO$32</f>
        <v>0</v>
      </c>
      <c r="AM45" s="91"/>
      <c r="AN45" s="91"/>
      <c r="AO45" s="100">
        <f>$BP$32</f>
        <v>0</v>
      </c>
      <c r="AP45" s="91"/>
      <c r="AQ45" s="57" t="s">
        <v>16</v>
      </c>
      <c r="AR45" s="102">
        <f>$BR$32</f>
        <v>0</v>
      </c>
      <c r="AS45" s="103"/>
      <c r="AT45" s="98">
        <f>$BS$32</f>
        <v>0</v>
      </c>
      <c r="AU45" s="98"/>
      <c r="AV45" s="99"/>
      <c r="BE45" s="45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5"/>
    </row>
    <row r="46" spans="9:48" ht="19.5" customHeight="1">
      <c r="I46" s="88" t="s">
        <v>9</v>
      </c>
      <c r="J46" s="89"/>
      <c r="K46" s="90" t="str">
        <f>$BM$33</f>
        <v>SV Eintracht Oldenburg Mädchen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87">
        <f>$BN$33</f>
        <v>0</v>
      </c>
      <c r="AJ46" s="77"/>
      <c r="AK46" s="78"/>
      <c r="AL46" s="77">
        <f>$BO$33</f>
        <v>0</v>
      </c>
      <c r="AM46" s="77"/>
      <c r="AN46" s="77"/>
      <c r="AO46" s="87">
        <f>$BP$33</f>
        <v>0</v>
      </c>
      <c r="AP46" s="77"/>
      <c r="AQ46" s="58" t="s">
        <v>16</v>
      </c>
      <c r="AR46" s="77">
        <f>$BR$33</f>
        <v>0</v>
      </c>
      <c r="AS46" s="78"/>
      <c r="AT46" s="79">
        <f>$BS$33</f>
        <v>0</v>
      </c>
      <c r="AU46" s="79"/>
      <c r="AV46" s="80"/>
    </row>
    <row r="47" spans="9:72" ht="19.5" customHeight="1">
      <c r="I47" s="88" t="s">
        <v>10</v>
      </c>
      <c r="J47" s="89"/>
      <c r="K47" s="90" t="str">
        <f>$BM$34</f>
        <v>TuS Wahnbek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87">
        <f>$BN$34</f>
        <v>0</v>
      </c>
      <c r="AJ47" s="77"/>
      <c r="AK47" s="78"/>
      <c r="AL47" s="77">
        <f>$BO$34</f>
        <v>0</v>
      </c>
      <c r="AM47" s="77"/>
      <c r="AN47" s="77"/>
      <c r="AO47" s="87">
        <f>$BP$34</f>
        <v>0</v>
      </c>
      <c r="AP47" s="77"/>
      <c r="AQ47" s="58" t="s">
        <v>16</v>
      </c>
      <c r="AR47" s="77">
        <f>$BR$34</f>
        <v>0</v>
      </c>
      <c r="AS47" s="78"/>
      <c r="AT47" s="79">
        <f>$BS$34</f>
        <v>0</v>
      </c>
      <c r="AU47" s="79"/>
      <c r="AV47" s="80"/>
      <c r="BE47" s="45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5"/>
    </row>
    <row r="48" spans="9:72" ht="19.5" customHeight="1">
      <c r="I48" s="88" t="s">
        <v>11</v>
      </c>
      <c r="J48" s="89"/>
      <c r="K48" s="90" t="str">
        <f>$BM$35</f>
        <v>SV Ofenerdiek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87">
        <f>$BN$35</f>
        <v>0</v>
      </c>
      <c r="AJ48" s="77"/>
      <c r="AK48" s="78"/>
      <c r="AL48" s="77">
        <f>$BO$35</f>
        <v>0</v>
      </c>
      <c r="AM48" s="77"/>
      <c r="AN48" s="77"/>
      <c r="AO48" s="87">
        <f>$BP$35</f>
        <v>0</v>
      </c>
      <c r="AP48" s="77"/>
      <c r="AQ48" s="58" t="s">
        <v>16</v>
      </c>
      <c r="AR48" s="77">
        <f>$BR$35</f>
        <v>0</v>
      </c>
      <c r="AS48" s="78"/>
      <c r="AT48" s="79">
        <f>$BS$35</f>
        <v>0</v>
      </c>
      <c r="AU48" s="79"/>
      <c r="AV48" s="80"/>
      <c r="BE48" s="45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5"/>
    </row>
    <row r="49" spans="1:80" s="4" customFormat="1" ht="19.5" customHeight="1">
      <c r="A49" s="59"/>
      <c r="B49" s="31"/>
      <c r="C49" s="31"/>
      <c r="D49" s="31"/>
      <c r="E49" s="31"/>
      <c r="F49" s="31"/>
      <c r="G49" s="31"/>
      <c r="H49" s="31"/>
      <c r="I49" s="88" t="s">
        <v>12</v>
      </c>
      <c r="J49" s="89"/>
      <c r="K49" s="90" t="str">
        <f>$BM$36</f>
        <v>Krusenbuscher SV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7">
        <f>$BN$36</f>
        <v>0</v>
      </c>
      <c r="AJ49" s="77"/>
      <c r="AK49" s="78"/>
      <c r="AL49" s="77">
        <f>$BO$36</f>
        <v>0</v>
      </c>
      <c r="AM49" s="77"/>
      <c r="AN49" s="77"/>
      <c r="AO49" s="87">
        <f>$BP$36</f>
        <v>0</v>
      </c>
      <c r="AP49" s="77"/>
      <c r="AQ49" s="58" t="s">
        <v>16</v>
      </c>
      <c r="AR49" s="77">
        <f>$BR$36</f>
        <v>0</v>
      </c>
      <c r="AS49" s="78"/>
      <c r="AT49" s="79">
        <f>$BS$36</f>
        <v>0</v>
      </c>
      <c r="AU49" s="79"/>
      <c r="AV49" s="80"/>
      <c r="AW49" s="31"/>
      <c r="AX49" s="31"/>
      <c r="AY49" s="31"/>
      <c r="AZ49" s="31"/>
      <c r="BA49" s="31"/>
      <c r="BB49" s="31"/>
      <c r="BC49" s="31"/>
      <c r="BD49" s="59"/>
      <c r="BE49" s="6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0"/>
      <c r="BU49" s="61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8" t="s">
        <v>23</v>
      </c>
      <c r="J50" s="119"/>
      <c r="K50" s="81" t="str">
        <f>$BM$37</f>
        <v>SFN Vechta</v>
      </c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2">
        <f>$BN$37</f>
        <v>0</v>
      </c>
      <c r="AJ50" s="83"/>
      <c r="AK50" s="84"/>
      <c r="AL50" s="83">
        <f>$BO$37</f>
        <v>0</v>
      </c>
      <c r="AM50" s="83"/>
      <c r="AN50" s="83"/>
      <c r="AO50" s="82">
        <f>$BP$37</f>
        <v>0</v>
      </c>
      <c r="AP50" s="83"/>
      <c r="AQ50" s="62" t="s">
        <v>16</v>
      </c>
      <c r="AR50" s="83">
        <f>$BR$37</f>
        <v>0</v>
      </c>
      <c r="AS50" s="84"/>
      <c r="AT50" s="85">
        <f>$BS$37</f>
        <v>0</v>
      </c>
      <c r="AU50" s="85"/>
      <c r="AV50" s="86"/>
    </row>
    <row r="51" spans="27:30" ht="12.75">
      <c r="AA51" s="49"/>
      <c r="AB51" s="49"/>
      <c r="AC51" s="49"/>
      <c r="AD51" s="49"/>
    </row>
  </sheetData>
  <sheetProtection/>
  <mergeCells count="180">
    <mergeCell ref="AW27:AX27"/>
    <mergeCell ref="AZ27:BA27"/>
    <mergeCell ref="BB27:BC27"/>
    <mergeCell ref="B27:C27"/>
    <mergeCell ref="D27:H27"/>
    <mergeCell ref="B26:C26"/>
    <mergeCell ref="D26:H26"/>
    <mergeCell ref="I26:AA26"/>
    <mergeCell ref="AC26:AV26"/>
    <mergeCell ref="M6:T6"/>
    <mergeCell ref="Y6:AF6"/>
    <mergeCell ref="B8:AM8"/>
    <mergeCell ref="U10:V10"/>
    <mergeCell ref="AL10:AP10"/>
    <mergeCell ref="X10:AB10"/>
    <mergeCell ref="H10:L10"/>
    <mergeCell ref="B25:C25"/>
    <mergeCell ref="BB25:BC25"/>
    <mergeCell ref="AW25:BA25"/>
    <mergeCell ref="D25:H25"/>
    <mergeCell ref="I25:AV25"/>
    <mergeCell ref="BB26:BC26"/>
    <mergeCell ref="AW26:AX26"/>
    <mergeCell ref="AZ26:BA26"/>
    <mergeCell ref="B35:C35"/>
    <mergeCell ref="B28:C28"/>
    <mergeCell ref="B29:C29"/>
    <mergeCell ref="B30:C30"/>
    <mergeCell ref="B31:C31"/>
    <mergeCell ref="D28:H28"/>
    <mergeCell ref="D31:H31"/>
    <mergeCell ref="D33:H33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AW31:AX31"/>
    <mergeCell ref="AZ31:BA31"/>
    <mergeCell ref="BB31:BC31"/>
    <mergeCell ref="I31:AA31"/>
    <mergeCell ref="AC31:AV31"/>
    <mergeCell ref="AZ32:BA32"/>
    <mergeCell ref="BB32:BC32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5:AO15"/>
    <mergeCell ref="O16:P16"/>
    <mergeCell ref="O17:P17"/>
    <mergeCell ref="O18:P18"/>
    <mergeCell ref="O21:P21"/>
    <mergeCell ref="Q16:AO16"/>
    <mergeCell ref="Q17:AO17"/>
    <mergeCell ref="Q18:AO18"/>
    <mergeCell ref="Q19:AO19"/>
    <mergeCell ref="Q20:AO20"/>
    <mergeCell ref="Q21:AO21"/>
    <mergeCell ref="O19:P19"/>
    <mergeCell ref="O20:P20"/>
    <mergeCell ref="I27:AA27"/>
    <mergeCell ref="I28:AA28"/>
    <mergeCell ref="I29:AA29"/>
    <mergeCell ref="AC27:AV27"/>
    <mergeCell ref="AC28:AV28"/>
    <mergeCell ref="AC29:AV29"/>
    <mergeCell ref="AC30:AV30"/>
    <mergeCell ref="AC32:AV32"/>
    <mergeCell ref="AC33:AV33"/>
    <mergeCell ref="AC34:AV34"/>
    <mergeCell ref="AC35:AV35"/>
    <mergeCell ref="I45:J45"/>
    <mergeCell ref="AT45:AV45"/>
    <mergeCell ref="AI45:AK45"/>
    <mergeCell ref="AO45:AP45"/>
    <mergeCell ref="AR45:AS45"/>
    <mergeCell ref="AL45:AN45"/>
    <mergeCell ref="AL46:AN46"/>
    <mergeCell ref="AL48:AN48"/>
    <mergeCell ref="I46:J46"/>
    <mergeCell ref="K45:AH45"/>
    <mergeCell ref="K46:AH46"/>
    <mergeCell ref="AI46:AK46"/>
    <mergeCell ref="I47:J47"/>
    <mergeCell ref="AO48:AP48"/>
    <mergeCell ref="I48:J48"/>
    <mergeCell ref="K47:AH47"/>
    <mergeCell ref="AI47:AK47"/>
    <mergeCell ref="K48:AH48"/>
    <mergeCell ref="AI48:AK48"/>
    <mergeCell ref="AO46:AP46"/>
    <mergeCell ref="AR46:AS46"/>
    <mergeCell ref="AT46:AV46"/>
    <mergeCell ref="AL47:AN47"/>
    <mergeCell ref="AO47:AP47"/>
    <mergeCell ref="AR47:AS47"/>
    <mergeCell ref="AT47:AV47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uwe.krause@westfalia-hagen.de</dc:creator>
  <cp:keywords/>
  <dc:description/>
  <cp:lastModifiedBy>Weyhe</cp:lastModifiedBy>
  <cp:lastPrinted>2010-07-20T10:59:43Z</cp:lastPrinted>
  <dcterms:created xsi:type="dcterms:W3CDTF">2002-02-21T07:48:38Z</dcterms:created>
  <dcterms:modified xsi:type="dcterms:W3CDTF">2022-07-08T09:02:41Z</dcterms:modified>
  <cp:category/>
  <cp:version/>
  <cp:contentType/>
  <cp:contentStatus/>
</cp:coreProperties>
</file>